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2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E16" i="1" l="1"/>
  <c r="E15" i="1"/>
  <c r="E14" i="1"/>
  <c r="E13" i="1"/>
  <c r="D16" i="1" l="1"/>
  <c r="D15" i="1"/>
  <c r="D14" i="1" l="1"/>
  <c r="D13" i="1" l="1"/>
  <c r="E12" i="1" l="1"/>
  <c r="D12" i="1"/>
  <c r="B5" i="1" l="1"/>
  <c r="B7" i="1"/>
  <c r="B11" i="1"/>
  <c r="B8" i="1"/>
  <c r="B3" i="1"/>
  <c r="B6" i="1"/>
  <c r="B9" i="1"/>
  <c r="B10" i="1"/>
  <c r="B4" i="1"/>
  <c r="F12" i="1"/>
  <c r="F5" i="1"/>
  <c r="F7" i="1"/>
  <c r="F11" i="1"/>
  <c r="F8" i="1"/>
  <c r="F3" i="1"/>
  <c r="F6" i="1"/>
  <c r="F9" i="1"/>
  <c r="F10" i="1"/>
  <c r="F4" i="1"/>
  <c r="C5" i="1" l="1"/>
  <c r="C7" i="1"/>
  <c r="C11" i="1"/>
  <c r="C8" i="1"/>
  <c r="C3" i="1"/>
  <c r="C6" i="1"/>
  <c r="C9" i="1"/>
  <c r="C10" i="1"/>
  <c r="C4" i="1"/>
  <c r="C12" i="1" s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<sst xmlns="http://schemas.openxmlformats.org/spreadsheetml/2006/main" count="47" uniqueCount="43">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</sst>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5" fillId="0" borderId="8" xfId="0" applyFont="1" applyBorder="1"/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3" fillId="0" borderId="3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6" sqref="A6:B6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4" t="s">
        <v>0</v>
      </c>
      <c r="B1" s="44"/>
      <c r="C1" s="44"/>
      <c r="D1" s="44"/>
      <c r="E1" s="44"/>
      <c r="F1" s="21"/>
      <c r="G1" s="21"/>
      <c r="H1" s="21"/>
    </row>
    <row r="2" spans="1:8" ht="19.5" customHeight="1" x14ac:dyDescent="0.25">
      <c r="A2" s="45" t="s">
        <v>14</v>
      </c>
      <c r="B2" s="45"/>
      <c r="C2" s="6"/>
      <c r="D2" s="30">
        <v>33000</v>
      </c>
      <c r="E2" s="7"/>
    </row>
    <row r="3" spans="1:8" ht="18" customHeight="1" x14ac:dyDescent="0.2">
      <c r="A3" s="46" t="s">
        <v>1</v>
      </c>
      <c r="B3" s="46"/>
      <c r="C3" s="9"/>
      <c r="D3" s="22"/>
      <c r="E3" s="7"/>
    </row>
    <row r="4" spans="1:8" ht="16.5" customHeight="1" x14ac:dyDescent="0.2">
      <c r="A4" s="46" t="s">
        <v>41</v>
      </c>
      <c r="B4" s="46"/>
      <c r="C4" s="9"/>
      <c r="D4" s="7"/>
      <c r="E4" s="7"/>
    </row>
    <row r="5" spans="1:8" ht="17.25" customHeight="1" x14ac:dyDescent="0.2">
      <c r="A5" s="46" t="s">
        <v>40</v>
      </c>
      <c r="B5" s="46"/>
      <c r="C5" s="9"/>
      <c r="D5" s="7"/>
      <c r="E5" s="7"/>
    </row>
    <row r="6" spans="1:8" ht="19.5" customHeight="1" x14ac:dyDescent="0.25">
      <c r="A6" s="45" t="s">
        <v>35</v>
      </c>
      <c r="B6" s="45"/>
      <c r="C6" s="6"/>
      <c r="D6" s="30"/>
      <c r="E6" s="8"/>
    </row>
    <row r="7" spans="1:8" ht="22.5" customHeight="1" x14ac:dyDescent="0.2">
      <c r="A7" s="47" t="s">
        <v>26</v>
      </c>
      <c r="B7" s="47"/>
      <c r="C7" s="10"/>
      <c r="D7" s="23"/>
      <c r="E7" s="8"/>
    </row>
    <row r="8" spans="1:8" ht="15.75" thickBot="1" x14ac:dyDescent="0.25"/>
    <row r="9" spans="1:8" ht="16.5" customHeight="1" thickTop="1" x14ac:dyDescent="0.2">
      <c r="B9" s="48" t="s">
        <v>10</v>
      </c>
      <c r="C9" s="49"/>
      <c r="D9" s="24">
        <v>25000</v>
      </c>
    </row>
    <row r="10" spans="1:8" ht="16.5" customHeight="1" x14ac:dyDescent="0.2">
      <c r="B10" s="50" t="s">
        <v>29</v>
      </c>
      <c r="C10" s="51"/>
      <c r="D10" s="25"/>
    </row>
    <row r="11" spans="1:8" ht="18.75" customHeight="1" x14ac:dyDescent="0.2">
      <c r="B11" s="38" t="s">
        <v>30</v>
      </c>
      <c r="C11" s="39"/>
      <c r="D11" s="26"/>
    </row>
    <row r="12" spans="1:8" ht="25.5" customHeight="1" x14ac:dyDescent="0.2">
      <c r="B12" s="40" t="s">
        <v>34</v>
      </c>
      <c r="C12" s="41"/>
      <c r="D12" s="27">
        <v>10</v>
      </c>
    </row>
    <row r="13" spans="1:8" x14ac:dyDescent="0.2">
      <c r="B13" s="40" t="s">
        <v>20</v>
      </c>
      <c r="C13" s="41"/>
      <c r="D13" s="28">
        <v>3.5000000000000003E-2</v>
      </c>
    </row>
    <row r="14" spans="1:8" ht="16.5" customHeight="1" thickBot="1" x14ac:dyDescent="0.25">
      <c r="B14" s="42" t="s">
        <v>11</v>
      </c>
      <c r="C14" s="43"/>
      <c r="D14" s="29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130" zoomScaleNormal="130" workbookViewId="0">
      <selection activeCell="G1" sqref="G1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8" t="s">
        <v>39</v>
      </c>
      <c r="B1" s="58"/>
      <c r="C1" s="58"/>
      <c r="D1" s="58"/>
      <c r="E1" s="58"/>
      <c r="F1" s="58"/>
      <c r="G1" s="4"/>
    </row>
    <row r="2" spans="1:7" ht="30" x14ac:dyDescent="0.25">
      <c r="A2" s="11" t="s">
        <v>24</v>
      </c>
      <c r="B2" s="12" t="s">
        <v>6</v>
      </c>
      <c r="C2" s="12" t="s">
        <v>23</v>
      </c>
      <c r="D2" s="12" t="s">
        <v>28</v>
      </c>
      <c r="E2" s="12" t="s">
        <v>21</v>
      </c>
      <c r="F2" s="12" t="s">
        <v>22</v>
      </c>
    </row>
    <row r="3" spans="1:7" x14ac:dyDescent="0.2">
      <c r="A3" s="7" t="s">
        <v>8</v>
      </c>
      <c r="B3" s="8">
        <f t="shared" ref="B3:B11" si="0">D3/$D$12</f>
        <v>0.19498607242339833</v>
      </c>
      <c r="C3" s="5">
        <f t="shared" ref="C3:C11" si="1">D3/12</f>
        <v>291.66666666666669</v>
      </c>
      <c r="D3" s="9">
        <v>3500</v>
      </c>
      <c r="E3" s="5">
        <v>3500</v>
      </c>
      <c r="F3" s="8">
        <f t="shared" ref="F3:F11" si="2">(D3-E3)/E3</f>
        <v>0</v>
      </c>
    </row>
    <row r="4" spans="1:7" x14ac:dyDescent="0.2">
      <c r="A4" s="7" t="s">
        <v>2</v>
      </c>
      <c r="B4" s="8">
        <f t="shared" si="0"/>
        <v>0.16713091922005571</v>
      </c>
      <c r="C4" s="5">
        <f t="shared" si="1"/>
        <v>250</v>
      </c>
      <c r="D4" s="9">
        <v>3000</v>
      </c>
      <c r="E4" s="5">
        <v>3000</v>
      </c>
      <c r="F4" s="8">
        <f t="shared" si="2"/>
        <v>0</v>
      </c>
    </row>
    <row r="5" spans="1:7" x14ac:dyDescent="0.2">
      <c r="A5" s="7" t="s">
        <v>3</v>
      </c>
      <c r="B5" s="8">
        <f t="shared" si="0"/>
        <v>0.1392757660167131</v>
      </c>
      <c r="C5" s="5">
        <f t="shared" si="1"/>
        <v>208.33333333333334</v>
      </c>
      <c r="D5" s="9">
        <v>2500</v>
      </c>
      <c r="E5" s="5">
        <v>2250</v>
      </c>
      <c r="F5" s="8">
        <f t="shared" si="2"/>
        <v>0.1111111111111111</v>
      </c>
    </row>
    <row r="6" spans="1:7" x14ac:dyDescent="0.2">
      <c r="A6" s="7" t="s">
        <v>12</v>
      </c>
      <c r="B6" s="8">
        <f t="shared" si="0"/>
        <v>0.11142061281337047</v>
      </c>
      <c r="C6" s="5">
        <f t="shared" si="1"/>
        <v>166.66666666666666</v>
      </c>
      <c r="D6" s="9">
        <v>2000</v>
      </c>
      <c r="E6" s="9">
        <v>2250</v>
      </c>
      <c r="F6" s="8">
        <f t="shared" si="2"/>
        <v>-0.1111111111111111</v>
      </c>
    </row>
    <row r="7" spans="1:7" x14ac:dyDescent="0.2">
      <c r="A7" s="7" t="s">
        <v>4</v>
      </c>
      <c r="B7" s="8">
        <f t="shared" si="0"/>
        <v>8.3565459610027856E-2</v>
      </c>
      <c r="C7" s="5">
        <f t="shared" si="1"/>
        <v>125</v>
      </c>
      <c r="D7" s="9">
        <v>1500</v>
      </c>
      <c r="E7" s="5">
        <v>1200</v>
      </c>
      <c r="F7" s="8">
        <f t="shared" si="2"/>
        <v>0.25</v>
      </c>
    </row>
    <row r="8" spans="1:7" x14ac:dyDescent="0.2">
      <c r="A8" s="7" t="s">
        <v>7</v>
      </c>
      <c r="B8" s="8">
        <f t="shared" si="0"/>
        <v>8.3565459610027856E-2</v>
      </c>
      <c r="C8" s="5">
        <f t="shared" si="1"/>
        <v>125</v>
      </c>
      <c r="D8" s="9">
        <v>1500</v>
      </c>
      <c r="E8" s="9">
        <v>1500</v>
      </c>
      <c r="F8" s="8">
        <f t="shared" si="2"/>
        <v>0</v>
      </c>
    </row>
    <row r="9" spans="1:7" x14ac:dyDescent="0.2">
      <c r="A9" s="7" t="s">
        <v>13</v>
      </c>
      <c r="B9" s="8">
        <f t="shared" si="0"/>
        <v>8.3565459610027856E-2</v>
      </c>
      <c r="C9" s="5">
        <f t="shared" si="1"/>
        <v>125</v>
      </c>
      <c r="D9" s="9">
        <v>1500</v>
      </c>
      <c r="E9" s="9">
        <v>2000</v>
      </c>
      <c r="F9" s="8">
        <f t="shared" si="2"/>
        <v>-0.25</v>
      </c>
    </row>
    <row r="10" spans="1:7" x14ac:dyDescent="0.2">
      <c r="A10" s="7" t="s">
        <v>9</v>
      </c>
      <c r="B10" s="8">
        <f t="shared" si="0"/>
        <v>6.9637883008356549E-2</v>
      </c>
      <c r="C10" s="5">
        <f t="shared" si="1"/>
        <v>104.16666666666667</v>
      </c>
      <c r="D10" s="9">
        <v>1250</v>
      </c>
      <c r="E10" s="9">
        <v>1558</v>
      </c>
      <c r="F10" s="8">
        <f t="shared" si="2"/>
        <v>-0.19768934531450577</v>
      </c>
    </row>
    <row r="11" spans="1:7" x14ac:dyDescent="0.2">
      <c r="A11" s="7" t="s">
        <v>5</v>
      </c>
      <c r="B11" s="8">
        <f t="shared" si="0"/>
        <v>6.6852367688022288E-2</v>
      </c>
      <c r="C11" s="5">
        <f t="shared" si="1"/>
        <v>100</v>
      </c>
      <c r="D11" s="9">
        <v>1200</v>
      </c>
      <c r="E11" s="5">
        <v>1000</v>
      </c>
      <c r="F11" s="8">
        <f t="shared" si="2"/>
        <v>0.2</v>
      </c>
    </row>
    <row r="12" spans="1:7" ht="19.5" customHeight="1" x14ac:dyDescent="0.2">
      <c r="A12" s="10" t="s">
        <v>25</v>
      </c>
      <c r="B12" s="13"/>
      <c r="C12" s="14">
        <f>SUM(C3:C11)</f>
        <v>1495.8333333333335</v>
      </c>
      <c r="D12" s="14">
        <f t="shared" ref="D12:E12" si="3">SUM(D3:D11)</f>
        <v>17950</v>
      </c>
      <c r="E12" s="14">
        <f t="shared" si="3"/>
        <v>18258</v>
      </c>
      <c r="F12" s="8">
        <f t="shared" ref="F12" si="4">(D12-E12)/E12</f>
        <v>-1.6869317559426004E-2</v>
      </c>
    </row>
    <row r="13" spans="1:7" ht="25.5" customHeight="1" x14ac:dyDescent="0.25">
      <c r="A13" s="2"/>
      <c r="B13" s="59" t="s">
        <v>27</v>
      </c>
      <c r="C13" s="60"/>
      <c r="D13" s="15">
        <f>COUNT(D3:D11)</f>
        <v>9</v>
      </c>
      <c r="E13" s="16">
        <f>COUNT(E3:E11)</f>
        <v>9</v>
      </c>
    </row>
    <row r="14" spans="1:7" ht="18.75" customHeight="1" x14ac:dyDescent="0.25">
      <c r="B14" s="52" t="s">
        <v>31</v>
      </c>
      <c r="C14" s="53"/>
      <c r="D14" s="17">
        <f>AVERAGE(D3:D11)</f>
        <v>1994.4444444444443</v>
      </c>
      <c r="E14" s="18">
        <f>AVERAGE(E3:E11)</f>
        <v>2028.6666666666667</v>
      </c>
    </row>
    <row r="15" spans="1:7" ht="21" customHeight="1" x14ac:dyDescent="0.25">
      <c r="B15" s="54" t="s">
        <v>32</v>
      </c>
      <c r="C15" s="55"/>
      <c r="D15" s="17">
        <f>MIN(D3:D11)</f>
        <v>1200</v>
      </c>
      <c r="E15" s="18">
        <f>MIN(E3:E11)</f>
        <v>1000</v>
      </c>
    </row>
    <row r="16" spans="1:7" ht="16.5" thickBot="1" x14ac:dyDescent="0.3">
      <c r="B16" s="56" t="s">
        <v>33</v>
      </c>
      <c r="C16" s="57"/>
      <c r="D16" s="19">
        <f>MAX(D3:D11)</f>
        <v>3500</v>
      </c>
      <c r="E16" s="20">
        <f>MAX(E3:E11)</f>
        <v>3500</v>
      </c>
    </row>
    <row r="17" ht="15.75" thickTop="1" x14ac:dyDescent="0.2"/>
  </sheetData>
  <sortState ref="A3:F11">
    <sortCondition descending="1" ref="B3:B11"/>
    <sortCondition ref="E3:E11"/>
  </sortState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zoomScale="130" zoomScaleNormal="130" workbookViewId="0">
      <selection activeCell="A2" sqref="A2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1" t="s">
        <v>36</v>
      </c>
      <c r="B1" s="61"/>
      <c r="C1" s="61"/>
    </row>
    <row r="2" spans="1:5" ht="18.75" customHeight="1" x14ac:dyDescent="0.2">
      <c r="A2" s="37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1"/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>
      <selection activeCell="E4" sqref="E4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2" t="s">
        <v>40</v>
      </c>
      <c r="B1" s="62"/>
      <c r="C1" s="62"/>
    </row>
    <row r="2" spans="1:5" ht="18.75" customHeight="1" x14ac:dyDescent="0.2">
      <c r="A2" s="7" t="s">
        <v>18</v>
      </c>
      <c r="B2" s="33">
        <v>20000</v>
      </c>
      <c r="C2" s="32"/>
    </row>
    <row r="3" spans="1:5" ht="18.75" customHeight="1" x14ac:dyDescent="0.2">
      <c r="A3" s="7" t="s">
        <v>19</v>
      </c>
      <c r="B3" s="33">
        <v>12000</v>
      </c>
      <c r="C3" s="32"/>
    </row>
    <row r="4" spans="1:5" ht="18" customHeight="1" x14ac:dyDescent="0.2">
      <c r="A4" s="7" t="s">
        <v>15</v>
      </c>
      <c r="B4" s="34">
        <v>0.03</v>
      </c>
      <c r="C4" s="32"/>
    </row>
    <row r="5" spans="1:5" ht="18" customHeight="1" x14ac:dyDescent="0.2">
      <c r="A5" s="7" t="s">
        <v>16</v>
      </c>
      <c r="B5" s="35">
        <v>48</v>
      </c>
      <c r="C5" s="32" t="s">
        <v>38</v>
      </c>
    </row>
    <row r="6" spans="1:5" ht="19.5" customHeight="1" x14ac:dyDescent="0.25">
      <c r="A6" s="6" t="s">
        <v>37</v>
      </c>
      <c r="B6" s="36"/>
      <c r="C6" s="32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2011-09-04T23:50:09Z</dcterms:modified>
</cp:coreProperties>
</file>